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Foglio1" sheetId="1" r:id="rId1"/>
    <sheet name="Foglio2" sheetId="2" r:id="rId2"/>
    <sheet name="Foglio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E60" i="1"/>
  <c r="E7"/>
  <c r="E8"/>
  <c r="E10"/>
  <c r="E11"/>
  <c r="E13"/>
  <c r="E14"/>
  <c r="E15"/>
  <c r="E17"/>
  <c r="E18" s="1"/>
  <c r="E19"/>
  <c r="E20" s="1"/>
  <c r="E21"/>
  <c r="E22" s="1"/>
  <c r="E6"/>
  <c r="E12" l="1"/>
  <c r="E16"/>
  <c r="E9"/>
  <c r="E62" s="1"/>
</calcChain>
</file>

<file path=xl/sharedStrings.xml><?xml version="1.0" encoding="utf-8"?>
<sst xmlns="http://schemas.openxmlformats.org/spreadsheetml/2006/main" count="42" uniqueCount="41">
  <si>
    <t>LOTTO  1</t>
  </si>
  <si>
    <t xml:space="preserve"> 3 placche rette a 4 fori, lunghezza 20mm in titanio</t>
  </si>
  <si>
    <t>12 viti a croce con testa a profilo sottile, diametro 1,5mm, lunghezza 4-5mm, in titanio</t>
  </si>
  <si>
    <t>LOTTO 2</t>
  </si>
  <si>
    <t>LOTTO 3</t>
  </si>
  <si>
    <t>LOTTO 4</t>
  </si>
  <si>
    <t>LOTTO 5</t>
  </si>
  <si>
    <t>N° 200 viti da revisione a croce con testa e profilo sottile, diametro 1,8mm, lunghezza 5mm, in titanio</t>
  </si>
  <si>
    <t>LOTTO 6</t>
  </si>
  <si>
    <t>LOTTO 7</t>
  </si>
  <si>
    <t>cacciavite a croce</t>
  </si>
  <si>
    <t>forbice per taglio viti/placche</t>
  </si>
  <si>
    <t>pinza piega viti/placche</t>
  </si>
  <si>
    <t>pinzetta per maneggio placche/viti</t>
  </si>
  <si>
    <t xml:space="preserve">Kit sterili momouso e pre-confezionati per fissazione e chiusura della teca cranica composti  da:  </t>
  </si>
  <si>
    <t>quantità annua</t>
  </si>
  <si>
    <t>prezzo unitario a base d'asta</t>
  </si>
  <si>
    <t>placche risterilizzabili pre-confezionate per fissazione e chiusura della teca cranica  a "Y" con 5 fori, lunghezza 17mm in titanio</t>
  </si>
  <si>
    <t>viti a croce con testa e profilo sottile, diametro 1,5mm, lunghezza 4-5mm, in titanio</t>
  </si>
  <si>
    <t>Placche risterilizzabili e pre-confezionate per fissazione e chiusura della teca cranica  a doppia "Y" con 6 fori, lunghezza 17mm in titanio</t>
  </si>
  <si>
    <t>Viti a croce con testa e profilo sottile, diametro 1,5mm, lunghezza 4-5mm, in titanio</t>
  </si>
  <si>
    <r>
      <t xml:space="preserve">placche copriforo </t>
    </r>
    <r>
      <rPr>
        <sz val="11"/>
        <color theme="1"/>
        <rFont val="Calibri"/>
        <family val="2"/>
      </rPr>
      <t>Ø 16mm risterilizzabili</t>
    </r>
    <r>
      <rPr>
        <sz val="11"/>
        <color theme="1"/>
        <rFont val="Calibri"/>
        <family val="2"/>
        <scheme val="minor"/>
      </rPr>
      <t xml:space="preserve"> pre-confezionate per chiusura delle teca cranica </t>
    </r>
  </si>
  <si>
    <r>
      <t xml:space="preserve">placche copriforo </t>
    </r>
    <r>
      <rPr>
        <sz val="11"/>
        <color theme="1"/>
        <rFont val="Calibri"/>
        <family val="2"/>
      </rPr>
      <t>Ø</t>
    </r>
    <r>
      <rPr>
        <sz val="8.8000000000000007"/>
        <color theme="1"/>
        <rFont val="Calibri"/>
        <family val="2"/>
      </rPr>
      <t xml:space="preserve"> 20mm, risterilizzabili</t>
    </r>
  </si>
  <si>
    <t>valore annuo del lotto, posto a base d'asta</t>
  </si>
  <si>
    <t>DESCRIZIONE</t>
  </si>
  <si>
    <t>LOTTI</t>
  </si>
  <si>
    <t xml:space="preserve">CODICE PROOTTO </t>
  </si>
  <si>
    <t xml:space="preserve">DENOMINAZIONE COMMERCIALE </t>
  </si>
  <si>
    <t>REF Produttore</t>
  </si>
  <si>
    <t>REF Distributore</t>
  </si>
  <si>
    <t>CND</t>
  </si>
  <si>
    <t>RND</t>
  </si>
  <si>
    <t>nominativo Produttore</t>
  </si>
  <si>
    <t>nominativo Fornitore</t>
  </si>
  <si>
    <t>PREZZO UNITARIO</t>
  </si>
  <si>
    <t>NUMERO DI  pezzi  A CONFEZIONE</t>
  </si>
  <si>
    <t>PREZZO  COMPLESSIVO  (col. D * col  R)</t>
  </si>
  <si>
    <t xml:space="preserve">PROCEDURA, NEGOZIATA, FINALIZZATA ALL’INDIVIDUAZIONE DI  UN OPERATORE ECONOMICO (UNO PER CIASCUN LOTTO)  CON CUI STIPULARE UN ACCORDO QUADRO, DI DURATA BIENNALE  FINALIZZATO ALL’AGGIUDICAZIONE DI APPALTI PER LA FORNITURA DI VITI E PLACCHE PER NEUROCHIRURGIA - </t>
  </si>
  <si>
    <t>Reti in titanio a maglia stretta, dimensione circa 70 x 90 mm, spessore 0,6mm</t>
  </si>
  <si>
    <t>Reti in titanio a maglia stretta, dimensione circa 70 x 90 mm, spessore 0,3mm</t>
  </si>
  <si>
    <t>Per tutti i lotti da 1 a 7 , la fornitura dovrà prevedere la fornitura, in uso gratuito, di   un rack di alloggiamento e stoccaggio dedicato per placche e viti singole e lo strumentario dedicato all'impianto,in particolare:</t>
  </si>
</sst>
</file>

<file path=xl/styles.xml><?xml version="1.0" encoding="utf-8"?>
<styleSheet xmlns="http://schemas.openxmlformats.org/spreadsheetml/2006/main">
  <numFmts count="1">
    <numFmt numFmtId="44" formatCode="_-&quot;€&quot;\ * #,##0.00_-;\-&quot;€&quot;\ * #,##0.00_-;_-&quot;€&quot;\ 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</font>
    <font>
      <sz val="8.8000000000000007"/>
      <color theme="1"/>
      <name val="Calibri"/>
      <family val="2"/>
    </font>
    <font>
      <sz val="11"/>
      <color theme="1"/>
      <name val="Cambria"/>
      <family val="1"/>
      <scheme val="maj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 vertical="center"/>
    </xf>
    <xf numFmtId="44" fontId="0" fillId="0" borderId="0" xfId="1" applyFont="1"/>
    <xf numFmtId="0" fontId="0" fillId="0" borderId="0" xfId="0" applyFont="1" applyAlignment="1">
      <alignment wrapText="1"/>
    </xf>
    <xf numFmtId="0" fontId="0" fillId="0" borderId="1" xfId="0" applyBorder="1"/>
    <xf numFmtId="0" fontId="0" fillId="0" borderId="1" xfId="0" applyFont="1" applyBorder="1" applyAlignment="1">
      <alignment vertical="center"/>
    </xf>
    <xf numFmtId="44" fontId="0" fillId="0" borderId="1" xfId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ont="1" applyBorder="1"/>
    <xf numFmtId="44" fontId="0" fillId="0" borderId="1" xfId="1" applyFont="1" applyBorder="1"/>
    <xf numFmtId="0" fontId="7" fillId="0" borderId="1" xfId="0" applyFont="1" applyBorder="1" applyAlignment="1">
      <alignment vertical="center"/>
    </xf>
    <xf numFmtId="44" fontId="7" fillId="0" borderId="1" xfId="1" applyFont="1" applyBorder="1" applyAlignment="1">
      <alignment vertical="center"/>
    </xf>
    <xf numFmtId="44" fontId="0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horizontal="right" vertical="center" wrapText="1"/>
    </xf>
    <xf numFmtId="44" fontId="2" fillId="2" borderId="1" xfId="0" applyNumberFormat="1" applyFont="1" applyFill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44" fontId="2" fillId="3" borderId="1" xfId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vertical="center" wrapText="1"/>
    </xf>
    <xf numFmtId="44" fontId="2" fillId="3" borderId="1" xfId="1" applyFont="1" applyFill="1" applyBorder="1" applyAlignment="1">
      <alignment vertical="center"/>
    </xf>
    <xf numFmtId="44" fontId="2" fillId="3" borderId="1" xfId="0" applyNumberFormat="1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0" fontId="0" fillId="3" borderId="1" xfId="0" applyFill="1" applyBorder="1"/>
    <xf numFmtId="0" fontId="0" fillId="3" borderId="1" xfId="0" applyFont="1" applyFill="1" applyBorder="1" applyAlignment="1">
      <alignment wrapText="1"/>
    </xf>
    <xf numFmtId="0" fontId="0" fillId="3" borderId="1" xfId="0" applyFont="1" applyFill="1" applyBorder="1"/>
    <xf numFmtId="44" fontId="0" fillId="3" borderId="1" xfId="1" applyFont="1" applyFill="1" applyBorder="1"/>
    <xf numFmtId="0" fontId="2" fillId="3" borderId="1" xfId="0" applyFont="1" applyFill="1" applyBorder="1"/>
    <xf numFmtId="44" fontId="2" fillId="3" borderId="1" xfId="0" applyNumberFormat="1" applyFont="1" applyFill="1" applyBorder="1"/>
    <xf numFmtId="44" fontId="0" fillId="3" borderId="1" xfId="1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4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/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Alignment="1"/>
    <xf numFmtId="0" fontId="0" fillId="0" borderId="0" xfId="0" applyAlignment="1"/>
    <xf numFmtId="0" fontId="4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scara%20ABS/materiali%20per%20neurochirurgia/altra%20gara/schema%20dell'offerta%20economic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oglio1"/>
      <sheetName val="Foglio2"/>
      <sheetName val="Foglio3"/>
    </sheetNames>
    <sheetDataSet>
      <sheetData sheetId="0">
        <row r="21">
          <cell r="E21">
            <v>10000</v>
          </cell>
        </row>
        <row r="25">
          <cell r="E25">
            <v>5700</v>
          </cell>
        </row>
        <row r="31">
          <cell r="E31">
            <v>5900</v>
          </cell>
        </row>
        <row r="32">
          <cell r="E32">
            <v>370</v>
          </cell>
        </row>
        <row r="33">
          <cell r="E33">
            <v>1110</v>
          </cell>
        </row>
        <row r="34">
          <cell r="E34">
            <v>370</v>
          </cell>
        </row>
        <row r="35">
          <cell r="E35">
            <v>750</v>
          </cell>
        </row>
        <row r="36">
          <cell r="E36">
            <v>350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74"/>
  <sheetViews>
    <sheetView tabSelected="1" workbookViewId="0">
      <selection activeCell="A2" sqref="A2:P2"/>
    </sheetView>
  </sheetViews>
  <sheetFormatPr defaultRowHeight="15"/>
  <cols>
    <col min="1" max="1" width="12.7109375" customWidth="1"/>
    <col min="2" max="2" width="42.7109375" style="3" customWidth="1"/>
    <col min="3" max="3" width="16.5703125" style="39" customWidth="1"/>
    <col min="4" max="4" width="15.7109375" style="2" customWidth="1"/>
    <col min="5" max="5" width="19.140625" customWidth="1"/>
    <col min="6" max="7" width="16.85546875" customWidth="1"/>
    <col min="13" max="13" width="14.85546875" customWidth="1"/>
    <col min="14" max="14" width="17.5703125" customWidth="1"/>
    <col min="15" max="15" width="22.42578125" customWidth="1"/>
    <col min="16" max="16" width="19.140625" customWidth="1"/>
  </cols>
  <sheetData>
    <row r="1" spans="1:16" ht="108" customHeight="1">
      <c r="A1" s="35" t="s">
        <v>37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s="1" customFormat="1" ht="178.5" customHeight="1">
      <c r="A2" s="18" t="s">
        <v>25</v>
      </c>
      <c r="B2" s="17" t="s">
        <v>24</v>
      </c>
      <c r="C2" s="17" t="s">
        <v>15</v>
      </c>
      <c r="D2" s="19" t="s">
        <v>16</v>
      </c>
      <c r="E2" s="17" t="s">
        <v>23</v>
      </c>
      <c r="F2" s="17" t="s">
        <v>26</v>
      </c>
      <c r="G2" s="17" t="s">
        <v>27</v>
      </c>
      <c r="H2" s="17" t="s">
        <v>28</v>
      </c>
      <c r="I2" s="17" t="s">
        <v>29</v>
      </c>
      <c r="J2" s="17" t="s">
        <v>30</v>
      </c>
      <c r="K2" s="17" t="s">
        <v>31</v>
      </c>
      <c r="L2" s="17" t="s">
        <v>32</v>
      </c>
      <c r="M2" s="17" t="s">
        <v>33</v>
      </c>
      <c r="N2" s="17" t="s">
        <v>34</v>
      </c>
      <c r="O2" s="17" t="s">
        <v>35</v>
      </c>
      <c r="P2" s="17" t="s">
        <v>36</v>
      </c>
    </row>
    <row r="3" spans="1:16" ht="45">
      <c r="A3" s="36" t="s">
        <v>0</v>
      </c>
      <c r="B3" s="15" t="s">
        <v>14</v>
      </c>
      <c r="C3" s="40"/>
      <c r="D3" s="9"/>
      <c r="E3" s="4"/>
      <c r="F3" s="5"/>
      <c r="G3" s="5"/>
      <c r="H3" s="4"/>
      <c r="I3" s="4"/>
      <c r="J3" s="4"/>
      <c r="K3" s="4"/>
      <c r="L3" s="4"/>
      <c r="M3" s="4"/>
      <c r="N3" s="4"/>
      <c r="O3" s="4"/>
      <c r="P3" s="4"/>
    </row>
    <row r="4" spans="1:16" ht="30">
      <c r="A4" s="36"/>
      <c r="B4" s="13" t="s">
        <v>1</v>
      </c>
      <c r="C4" s="41"/>
      <c r="D4" s="6"/>
      <c r="E4" s="12"/>
      <c r="F4" s="7"/>
      <c r="G4" s="7"/>
      <c r="H4" s="4"/>
      <c r="I4" s="4"/>
      <c r="J4" s="4"/>
      <c r="K4" s="4"/>
      <c r="L4" s="4"/>
      <c r="M4" s="4"/>
      <c r="N4" s="4"/>
      <c r="O4" s="4"/>
      <c r="P4" s="4"/>
    </row>
    <row r="5" spans="1:16" ht="30">
      <c r="A5" s="36"/>
      <c r="B5" s="13" t="s">
        <v>2</v>
      </c>
      <c r="C5" s="41"/>
      <c r="D5" s="6"/>
      <c r="E5" s="12"/>
      <c r="F5" s="7"/>
      <c r="G5" s="7"/>
      <c r="H5" s="4"/>
      <c r="I5" s="4"/>
      <c r="J5" s="4"/>
      <c r="K5" s="4"/>
      <c r="L5" s="4"/>
      <c r="M5" s="4"/>
      <c r="N5" s="4"/>
      <c r="O5" s="4"/>
      <c r="P5" s="4"/>
    </row>
    <row r="6" spans="1:16">
      <c r="A6" s="36"/>
      <c r="B6" s="20"/>
      <c r="C6" s="18">
        <v>500</v>
      </c>
      <c r="D6" s="21">
        <v>120</v>
      </c>
      <c r="E6" s="22">
        <f>C6*D6</f>
        <v>60000</v>
      </c>
      <c r="F6" s="23"/>
      <c r="G6" s="23"/>
      <c r="H6" s="24"/>
      <c r="I6" s="24"/>
      <c r="J6" s="24"/>
      <c r="K6" s="24"/>
      <c r="L6" s="24"/>
      <c r="M6" s="24"/>
      <c r="N6" s="24"/>
      <c r="O6" s="24"/>
      <c r="P6" s="24"/>
    </row>
    <row r="7" spans="1:16" ht="45">
      <c r="A7" s="34" t="s">
        <v>3</v>
      </c>
      <c r="B7" s="15" t="s">
        <v>17</v>
      </c>
      <c r="C7" s="42">
        <v>300</v>
      </c>
      <c r="D7" s="6">
        <v>30</v>
      </c>
      <c r="E7" s="12">
        <f>C7*D7</f>
        <v>9000</v>
      </c>
      <c r="F7" s="5"/>
      <c r="G7" s="5"/>
      <c r="H7" s="4"/>
      <c r="I7" s="4"/>
      <c r="J7" s="4"/>
      <c r="K7" s="4"/>
      <c r="L7" s="4"/>
      <c r="M7" s="4"/>
      <c r="N7" s="4"/>
      <c r="O7" s="4"/>
      <c r="P7" s="4"/>
    </row>
    <row r="8" spans="1:16" ht="30">
      <c r="A8" s="34"/>
      <c r="B8" s="15" t="s">
        <v>18</v>
      </c>
      <c r="C8" s="42">
        <v>1000</v>
      </c>
      <c r="D8" s="6">
        <v>20</v>
      </c>
      <c r="E8" s="12">
        <f>C8*D8</f>
        <v>20000</v>
      </c>
      <c r="F8" s="5"/>
      <c r="G8" s="5"/>
      <c r="H8" s="4"/>
      <c r="I8" s="4"/>
      <c r="J8" s="4"/>
      <c r="K8" s="4"/>
      <c r="L8" s="4"/>
      <c r="M8" s="4"/>
      <c r="N8" s="4"/>
      <c r="O8" s="4"/>
      <c r="P8" s="4"/>
    </row>
    <row r="9" spans="1:16">
      <c r="A9" s="34"/>
      <c r="B9" s="20"/>
      <c r="C9" s="18"/>
      <c r="D9" s="21"/>
      <c r="E9" s="22">
        <f>SUM(E7:E8)</f>
        <v>29000</v>
      </c>
      <c r="F9" s="23"/>
      <c r="G9" s="23"/>
      <c r="H9" s="24"/>
      <c r="I9" s="24"/>
      <c r="J9" s="24"/>
      <c r="K9" s="24"/>
      <c r="L9" s="24"/>
      <c r="M9" s="24"/>
      <c r="N9" s="24"/>
      <c r="O9" s="24"/>
      <c r="P9" s="24"/>
    </row>
    <row r="10" spans="1:16" ht="60">
      <c r="A10" s="34" t="s">
        <v>4</v>
      </c>
      <c r="B10" s="15" t="s">
        <v>19</v>
      </c>
      <c r="C10" s="42">
        <v>300</v>
      </c>
      <c r="D10" s="6">
        <v>30</v>
      </c>
      <c r="E10" s="12">
        <f>C10*D10</f>
        <v>9000</v>
      </c>
      <c r="F10" s="5"/>
      <c r="G10" s="5"/>
      <c r="H10" s="4"/>
      <c r="I10" s="4"/>
      <c r="J10" s="4"/>
      <c r="K10" s="4"/>
      <c r="L10" s="4"/>
      <c r="M10" s="4"/>
      <c r="N10" s="4"/>
      <c r="O10" s="4"/>
      <c r="P10" s="4"/>
    </row>
    <row r="11" spans="1:16" ht="30">
      <c r="A11" s="34"/>
      <c r="B11" s="15" t="s">
        <v>20</v>
      </c>
      <c r="C11" s="42">
        <v>1000</v>
      </c>
      <c r="D11" s="6">
        <v>20</v>
      </c>
      <c r="E11" s="12">
        <f>C11*D11</f>
        <v>20000</v>
      </c>
      <c r="F11" s="5"/>
      <c r="G11" s="5"/>
      <c r="H11" s="4"/>
      <c r="I11" s="4"/>
      <c r="J11" s="4"/>
      <c r="K11" s="4"/>
      <c r="L11" s="4"/>
      <c r="M11" s="4"/>
      <c r="N11" s="4"/>
      <c r="O11" s="4"/>
      <c r="P11" s="4"/>
    </row>
    <row r="12" spans="1:16">
      <c r="A12" s="34"/>
      <c r="B12" s="25"/>
      <c r="C12" s="43"/>
      <c r="D12" s="27"/>
      <c r="E12" s="22">
        <f>SUM(E10:E11)</f>
        <v>29000</v>
      </c>
      <c r="F12" s="26"/>
      <c r="G12" s="28"/>
      <c r="H12" s="24"/>
      <c r="I12" s="24"/>
      <c r="J12" s="24"/>
      <c r="K12" s="24"/>
      <c r="L12" s="24"/>
      <c r="M12" s="24"/>
      <c r="N12" s="24"/>
      <c r="O12" s="24"/>
      <c r="P12" s="24"/>
    </row>
    <row r="13" spans="1:16" ht="30">
      <c r="A13" s="34" t="s">
        <v>5</v>
      </c>
      <c r="B13" s="16" t="s">
        <v>21</v>
      </c>
      <c r="C13" s="44">
        <v>200</v>
      </c>
      <c r="D13" s="9">
        <v>30</v>
      </c>
      <c r="E13" s="12">
        <f>C13*D13</f>
        <v>6000</v>
      </c>
      <c r="F13" s="8"/>
      <c r="G13" s="8"/>
      <c r="H13" s="4"/>
      <c r="I13" s="4"/>
      <c r="J13" s="4"/>
      <c r="K13" s="4"/>
      <c r="L13" s="4"/>
      <c r="M13" s="4"/>
      <c r="N13" s="4"/>
      <c r="O13" s="4"/>
      <c r="P13" s="4"/>
    </row>
    <row r="14" spans="1:16">
      <c r="A14" s="34"/>
      <c r="B14" s="16" t="s">
        <v>22</v>
      </c>
      <c r="C14" s="44">
        <v>100</v>
      </c>
      <c r="D14" s="9">
        <v>30</v>
      </c>
      <c r="E14" s="12">
        <f>C14*D14</f>
        <v>3000</v>
      </c>
      <c r="F14" s="8"/>
      <c r="G14" s="8"/>
      <c r="H14" s="4"/>
      <c r="I14" s="4"/>
      <c r="J14" s="4"/>
      <c r="K14" s="4"/>
      <c r="L14" s="4"/>
      <c r="M14" s="4"/>
      <c r="N14" s="4"/>
      <c r="O14" s="4"/>
      <c r="P14" s="4"/>
    </row>
    <row r="15" spans="1:16" ht="30">
      <c r="A15" s="34"/>
      <c r="B15" s="15" t="s">
        <v>18</v>
      </c>
      <c r="C15" s="44">
        <v>1500</v>
      </c>
      <c r="D15" s="9">
        <v>20</v>
      </c>
      <c r="E15" s="12">
        <f>C15*D15</f>
        <v>30000</v>
      </c>
      <c r="F15" s="8"/>
      <c r="G15" s="8"/>
      <c r="H15" s="4"/>
      <c r="I15" s="4"/>
      <c r="J15" s="4"/>
      <c r="K15" s="4"/>
      <c r="L15" s="4"/>
      <c r="M15" s="4"/>
      <c r="N15" s="4"/>
      <c r="O15" s="4"/>
      <c r="P15" s="4"/>
    </row>
    <row r="16" spans="1:16">
      <c r="A16" s="34"/>
      <c r="B16" s="25"/>
      <c r="C16" s="18"/>
      <c r="D16" s="21"/>
      <c r="E16" s="22">
        <f>SUM(E13:E15)</f>
        <v>39000</v>
      </c>
      <c r="F16" s="23"/>
      <c r="G16" s="23"/>
      <c r="H16" s="24"/>
      <c r="I16" s="24"/>
      <c r="J16" s="24"/>
      <c r="K16" s="24"/>
      <c r="L16" s="24"/>
      <c r="M16" s="24"/>
      <c r="N16" s="24"/>
      <c r="O16" s="24"/>
      <c r="P16" s="24"/>
    </row>
    <row r="17" spans="1:16" ht="45">
      <c r="A17" s="34" t="s">
        <v>6</v>
      </c>
      <c r="B17" s="15" t="s">
        <v>7</v>
      </c>
      <c r="C17" s="44">
        <v>200</v>
      </c>
      <c r="D17" s="9">
        <v>20</v>
      </c>
      <c r="E17" s="14">
        <f>C17*D17</f>
        <v>4000</v>
      </c>
      <c r="F17" s="8"/>
      <c r="G17" s="8"/>
      <c r="H17" s="4"/>
      <c r="I17" s="4"/>
      <c r="J17" s="4"/>
      <c r="K17" s="4"/>
      <c r="L17" s="4"/>
      <c r="M17" s="4"/>
      <c r="N17" s="4"/>
      <c r="O17" s="4"/>
      <c r="P17" s="4"/>
    </row>
    <row r="18" spans="1:16">
      <c r="A18" s="34"/>
      <c r="B18" s="20"/>
      <c r="C18" s="45"/>
      <c r="D18" s="30"/>
      <c r="E18" s="22">
        <f>SUM(E17)</f>
        <v>4000</v>
      </c>
      <c r="F18" s="23"/>
      <c r="G18" s="23"/>
      <c r="H18" s="24"/>
      <c r="I18" s="24"/>
      <c r="J18" s="24"/>
      <c r="K18" s="24"/>
      <c r="L18" s="24"/>
      <c r="M18" s="24"/>
      <c r="N18" s="24"/>
      <c r="O18" s="24"/>
      <c r="P18" s="24"/>
    </row>
    <row r="19" spans="1:16" ht="30">
      <c r="A19" s="34" t="s">
        <v>8</v>
      </c>
      <c r="B19" s="51" t="s">
        <v>38</v>
      </c>
      <c r="C19" s="42">
        <v>5</v>
      </c>
      <c r="D19" s="6">
        <v>450</v>
      </c>
      <c r="E19" s="12">
        <f>C19*D19</f>
        <v>2250</v>
      </c>
      <c r="F19" s="5"/>
      <c r="G19" s="5"/>
      <c r="H19" s="4"/>
      <c r="I19" s="4"/>
      <c r="J19" s="4"/>
      <c r="K19" s="4"/>
      <c r="L19" s="4"/>
      <c r="M19" s="4"/>
      <c r="N19" s="4"/>
      <c r="O19" s="4"/>
      <c r="P19" s="4"/>
    </row>
    <row r="20" spans="1:16">
      <c r="A20" s="34"/>
      <c r="B20" s="20"/>
      <c r="C20" s="45"/>
      <c r="D20" s="30"/>
      <c r="E20" s="22">
        <f>SUM(E19)</f>
        <v>2250</v>
      </c>
      <c r="F20" s="23"/>
      <c r="G20" s="23"/>
      <c r="H20" s="24"/>
      <c r="I20" s="24"/>
      <c r="J20" s="24"/>
      <c r="K20" s="24"/>
      <c r="L20" s="24"/>
      <c r="M20" s="24"/>
      <c r="N20" s="24"/>
      <c r="O20" s="24"/>
      <c r="P20" s="24"/>
    </row>
    <row r="21" spans="1:16" ht="30">
      <c r="A21" s="38" t="s">
        <v>9</v>
      </c>
      <c r="B21" s="51" t="s">
        <v>39</v>
      </c>
      <c r="C21" s="40">
        <v>5</v>
      </c>
      <c r="D21" s="9">
        <v>450</v>
      </c>
      <c r="E21" s="12">
        <f>C21*D21</f>
        <v>2250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>
      <c r="A22" s="50"/>
      <c r="B22" s="25"/>
      <c r="C22" s="46"/>
      <c r="D22" s="27"/>
      <c r="E22" s="29">
        <f>SUM(E21)</f>
        <v>2250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</row>
    <row r="23" spans="1:16" ht="75">
      <c r="A23" s="32"/>
      <c r="B23" s="31" t="s">
        <v>40</v>
      </c>
      <c r="C23" s="40"/>
      <c r="D23" s="9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>
      <c r="A24" s="32"/>
      <c r="B24" s="13" t="s">
        <v>10</v>
      </c>
      <c r="C24" s="47"/>
      <c r="D24" s="11"/>
      <c r="E24" s="10"/>
      <c r="F24" s="10"/>
      <c r="G24" s="10"/>
      <c r="H24" s="4"/>
      <c r="I24" s="4"/>
      <c r="J24" s="4"/>
      <c r="K24" s="4"/>
      <c r="L24" s="4"/>
      <c r="M24" s="4"/>
      <c r="N24" s="4"/>
      <c r="O24" s="4"/>
      <c r="P24" s="4"/>
    </row>
    <row r="25" spans="1:16">
      <c r="A25" s="32"/>
      <c r="B25" s="13" t="s">
        <v>11</v>
      </c>
      <c r="C25" s="47"/>
      <c r="D25" s="11"/>
      <c r="E25" s="10"/>
      <c r="F25" s="10"/>
      <c r="G25" s="10"/>
      <c r="H25" s="4"/>
      <c r="I25" s="4"/>
      <c r="J25" s="4"/>
      <c r="K25" s="4"/>
      <c r="L25" s="4"/>
      <c r="M25" s="4"/>
      <c r="N25" s="4"/>
      <c r="O25" s="4"/>
      <c r="P25" s="4"/>
    </row>
    <row r="26" spans="1:16">
      <c r="A26" s="32"/>
      <c r="B26" s="13" t="s">
        <v>12</v>
      </c>
      <c r="C26" s="42"/>
      <c r="D26" s="6"/>
      <c r="E26" s="5"/>
      <c r="F26" s="5"/>
      <c r="G26" s="5"/>
      <c r="H26" s="4"/>
      <c r="I26" s="4"/>
      <c r="J26" s="4"/>
      <c r="K26" s="4"/>
      <c r="L26" s="4"/>
      <c r="M26" s="4"/>
      <c r="N26" s="4"/>
      <c r="O26" s="4"/>
      <c r="P26" s="4"/>
    </row>
    <row r="27" spans="1:16">
      <c r="A27" s="32"/>
      <c r="B27" s="13" t="s">
        <v>13</v>
      </c>
      <c r="C27" s="40"/>
      <c r="D27" s="9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60" spans="1:16">
      <c r="A60" s="24"/>
      <c r="B60" s="25"/>
      <c r="C60" s="46"/>
      <c r="D60" s="27"/>
      <c r="E60" s="29">
        <f>SUM([1]Foglio1!E32:E36)</f>
        <v>2950</v>
      </c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</row>
    <row r="61" spans="1:16">
      <c r="B61"/>
      <c r="C61"/>
      <c r="D61"/>
    </row>
    <row r="62" spans="1:16">
      <c r="B62"/>
      <c r="C62"/>
      <c r="D62"/>
      <c r="E62" s="33">
        <f>E6+E9+E12+E16+E18+E20+E22+[1]Foglio1!E21+[1]Foglio1!E25+[1]Foglio1!E31+E60</f>
        <v>190050</v>
      </c>
    </row>
    <row r="63" spans="1:16">
      <c r="B63" s="48"/>
      <c r="C63" s="49"/>
      <c r="D63" s="49"/>
      <c r="E63" s="49"/>
      <c r="F63" s="49"/>
      <c r="G63" s="49"/>
      <c r="K63" s="49"/>
    </row>
    <row r="64" spans="1:16">
      <c r="B64"/>
      <c r="C64"/>
      <c r="D64"/>
    </row>
    <row r="65" spans="2:4">
      <c r="B65" s="37"/>
      <c r="C65"/>
      <c r="D65"/>
    </row>
    <row r="66" spans="2:4">
      <c r="B66"/>
      <c r="C66"/>
      <c r="D66"/>
    </row>
    <row r="67" spans="2:4">
      <c r="D67"/>
    </row>
    <row r="68" spans="2:4">
      <c r="D68"/>
    </row>
    <row r="69" spans="2:4">
      <c r="D69"/>
    </row>
    <row r="70" spans="2:4">
      <c r="D70"/>
    </row>
    <row r="71" spans="2:4">
      <c r="D71"/>
    </row>
    <row r="72" spans="2:4">
      <c r="B72"/>
      <c r="C72"/>
      <c r="D72"/>
    </row>
    <row r="73" spans="2:4">
      <c r="B73"/>
      <c r="C73"/>
      <c r="D73"/>
    </row>
    <row r="74" spans="2:4">
      <c r="B74" s="37"/>
      <c r="C74"/>
      <c r="D74"/>
    </row>
  </sheetData>
  <mergeCells count="8">
    <mergeCell ref="A21:A22"/>
    <mergeCell ref="A17:A18"/>
    <mergeCell ref="A19:A20"/>
    <mergeCell ref="A1:P1"/>
    <mergeCell ref="A3:A6"/>
    <mergeCell ref="A7:A9"/>
    <mergeCell ref="A10:A12"/>
    <mergeCell ref="A13:A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tiziana.petrella</dc:creator>
  <cp:lastModifiedBy>tiziana.petrella</cp:lastModifiedBy>
  <dcterms:created xsi:type="dcterms:W3CDTF">2016-06-06T16:15:00Z</dcterms:created>
  <dcterms:modified xsi:type="dcterms:W3CDTF">2016-06-07T08:34:12Z</dcterms:modified>
</cp:coreProperties>
</file>